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D955" i="2"/>
  <c r="C955" i="2"/>
  <c r="B955" i="2"/>
  <c r="A955" i="2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D931" i="2"/>
  <c r="C931" i="2"/>
  <c r="B931" i="2"/>
  <c r="A931" i="2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D907" i="2"/>
  <c r="C907" i="2"/>
  <c r="B907" i="2"/>
  <c r="A907" i="2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D895" i="2"/>
  <c r="C895" i="2"/>
  <c r="B895" i="2"/>
  <c r="A895" i="2"/>
  <c r="H894" i="2"/>
  <c r="F894" i="2"/>
  <c r="E894" i="2"/>
  <c r="C894" i="2"/>
  <c r="B894" i="2"/>
  <c r="A894" i="2"/>
  <c r="D894" i="2" s="1"/>
  <c r="H893" i="2"/>
  <c r="F893" i="2"/>
  <c r="E893" i="2"/>
  <c r="D893" i="2"/>
  <c r="C893" i="2"/>
  <c r="B893" i="2"/>
  <c r="A893" i="2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D676" i="2"/>
  <c r="C676" i="2"/>
  <c r="B676" i="2"/>
  <c r="A676" i="2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D667" i="2"/>
  <c r="C667" i="2"/>
  <c r="B667" i="2"/>
  <c r="A667" i="2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<sst xmlns="http://schemas.openxmlformats.org/spreadsheetml/2006/main" count="380" uniqueCount="314">
  <si>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</si>
  <si>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</si>
  <si>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</si>
  <si>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</si>
  <si>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</si>
  <si>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</si>
  <si>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</si>
  <si>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</si>
  <si>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</si>
  <si>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</si>
  <si>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</si>
  <si>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</si>
  <si>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</si>
  <si>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</si>
  <si>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</si>
  <si>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</si>
  <si>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</si>
  <si>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</si>
  <si>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</si>
  <si>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</si>
  <si>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</si>
  <si>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</si>
  <si>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</si>
  <si>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</si>
  <si>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</si>
  <si>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</si>
  <si>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</si>
  <si>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</si>
  <si>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</si>
  <si>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</si>
  <si>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</si>
  <si>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</si>
  <si>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</si>
  <si>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</si>
  <si>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</si>
  <si>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</si>
  <si>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</si>
  <si>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</si>
  <si>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</si>
  <si>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</si>
  <si>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</si>
  <si>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</si>
  <si>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</si>
  <si>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</si>
  <si>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</si>
  <si>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</si>
  <si>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</si>
  <si>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</si>
  <si>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</si>
  <si>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</si>
  <si>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</si>
  <si>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</si>
  <si>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</si>
  <si>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</si>
  <si>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</si>
  <si>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</si>
  <si>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</si>
  <si>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</si>
  <si>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</si>
  <si>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</si>
  <si>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</si>
  <si>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</si>
  <si>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</si>
  <si>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</si>
  <si>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</si>
  <si>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</si>
  <si>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</si>
  <si>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</si>
  <si>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</si>
  <si>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</si>
  <si>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</si>
  <si>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</si>
  <si>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</si>
  <si>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</si>
  <si>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</si>
  <si>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</si>
  <si>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</si>
  <si>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</si>
  <si>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</si>
  <si>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</si>
  <si>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</si>
  <si>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</si>
  <si>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</si>
  <si>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</si>
  <si>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</si>
  <si>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</si>
  <si>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</si>
  <si>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</si>
  <si>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</si>
  <si>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</si>
  <si>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</si>
  <si>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</si>
  <si>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</si>
  <si>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</si>
  <si>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</si>
  <si>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</si>
  <si>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</si>
  <si>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</si>
  <si>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</si>
  <si>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</si>
  <si>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</si>
  <si>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</si>
  <si>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</si>
  <si>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</si>
  <si>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</si>
  <si>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</si>
  <si>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</si>
  <si>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</si>
  <si>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</si>
  <si>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</si>
  <si>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</si>
  <si>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</si>
  <si>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</si>
  <si>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</si>
  <si>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</si>
  <si>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</si>
  <si>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</si>
  <si>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</si>
  <si>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</si>
  <si>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</si>
  <si>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</si>
  <si>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</si>
  <si>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</si>
  <si>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</si>
  <si>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</si>
  <si>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</si>
  <si>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</si>
  <si>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</si>
  <si>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</si>
  <si>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</si>
  <si>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</si>
  <si>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</si>
  <si>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</si>
  <si>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</si>
  <si>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</si>
  <si>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</si>
  <si>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</si>
  <si>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</si>
  <si>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</si>
  <si>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</si>
  <si>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</si>
  <si>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</si>
  <si>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</si>
  <si>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</si>
  <si>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</si>
  <si>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</si>
  <si>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</si>
  <si>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</si>
  <si>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</si>
  <si>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</si>
  <si>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</si>
  <si>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</si>
  <si>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</si>
  <si>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</si>
  <si>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</si>
  <si>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</si>
  <si>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</si>
  <si>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</si>
  <si>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</si>
  <si>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</si>
  <si>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</si>
  <si>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</si>
  <si>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</si>
  <si>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</si>
  <si>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</si>
  <si>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</si>
  <si>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</si>
  <si>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</si>
  <si>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</si>
  <si>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</si>
  <si>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</si>
  <si>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</si>
  <si>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</si>
  <si>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</si>
  <si>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</si>
  <si>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</si>
  <si>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20/01/2025</t>
  </si>
  <si>
    <t>PD25000141</t>
  </si>
  <si>
    <t>הנדסה-מטה</t>
  </si>
  <si>
    <t>בטיפול רכש</t>
  </si>
  <si>
    <t>eden_s</t>
  </si>
  <si>
    <t>Y</t>
  </si>
  <si>
    <t>W2500018</t>
  </si>
  <si>
    <t>evgeniy_m</t>
  </si>
  <si>
    <t>400</t>
  </si>
  <si>
    <t>חוזה עבודות</t>
  </si>
  <si>
    <t>00</t>
  </si>
  <si>
    <t>מאשרי דרישות מרוכזות - כללי</t>
  </si>
  <si>
    <t>X</t>
  </si>
  <si>
    <t>403,200.00</t>
  </si>
  <si>
    <t>72,576.00</t>
  </si>
  <si>
    <t>475,776.00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</si>
  <si>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</si>
  <si>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</si>
  <si>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</si>
  <si>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</si>
  <si>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</si>
  <si>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</si>
  <si>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</si>
  <si>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</si>
  <si>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</si>
  <si>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</si>
  <si>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</si>
  <si>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</si>
  <si>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</si>
  <si>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טבעת קירור מיכל 1 באלרואי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</si>
  <si>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</si>
  <si>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</si>
  <si>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</si>
  <si>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</si>
  <si>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</si>
  <si>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</si>
  <si>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</si>
  <si>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</si>
  <si>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</si>
  <si>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</si>
  <si>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</si>
  <si>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</si>
  <si>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403,200</t>
  </si>
  <si>
    <t>1.00</t>
  </si>
  <si>
    <t>יח</t>
  </si>
  <si>
    <t>110</t>
  </si>
  <si>
    <t>210392</t>
  </si>
  <si>
    <t>210</t>
  </si>
  <si>
    <t>110.210392.12.210-400</t>
  </si>
  <si>
    <t>אלרואי</t>
  </si>
  <si>
    <t>החלפת טבעת מים וקצף מיכלים 1,8,9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</si>
  <si>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</si>
  <si>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</si>
  <si>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</si>
  <si>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</si>
  <si>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</si>
  <si>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</si>
  <si>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</si>
  <si>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</si>
  <si>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</si>
  <si>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</si>
  <si>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</si>
  <si>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</si>
  <si>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</si>
  <si>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</si>
  <si>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</si>
  <si>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</si>
  <si>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</si>
  <si>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</si>
  <si>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</si>
  <si>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</si>
  <si>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</si>
  <si>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</si>
  <si>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</si>
  <si>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</si>
  <si>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</si>
  <si>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WE070019</t>
  </si>
  <si>
    <t>הערגול צנרת</t>
  </si>
  <si>
    <t>תוספת לעבודות ייצור צנרת עבור ערגול צנרת</t>
  </si>
  <si>
    <t>6.2.19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</si>
  <si>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</si>
  <si>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</si>
  <si>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</si>
  <si>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</si>
  <si>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WE070020</t>
  </si>
  <si>
    <t>גלוון צנרת</t>
  </si>
  <si>
    <t>תוספת לעבודות יצור צנרת עבור גלוון בחם של מקטעי צנרת מאוגנים כולל כל הכנות מקדימות, ניקוי הברשה והכנה להתקנה.</t>
  </si>
  <si>
    <t>6.2.20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</si>
  <si>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</si>
  <si>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</si>
  <si>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</si>
  <si>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</si>
  <si>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</si>
  <si>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</si>
  <si>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</si>
  <si>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</si>
  <si>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WE070008</t>
  </si>
  <si>
    <t>חיתוך צנרת בקר</t>
  </si>
  <si>
    <t>חיתוך צנרת בקר ע''יי חותך צינורות בקר והכנת מדר</t>
  </si>
  <si>
    <t>6.2.08</t>
  </si>
  <si>
    <t>WE070007</t>
  </si>
  <si>
    <t>חיתוך צנרת ב''חם'' ללא הכנת מדר</t>
  </si>
  <si>
    <t>חיתוך ב''חם'' קצה צינור ללא הכנת מדר</t>
  </si>
  <si>
    <t>6.2.07</t>
  </si>
  <si>
    <t>WE070022</t>
  </si>
  <si>
    <t>התקנת איחוד / רקורד</t>
  </si>
  <si>
    <t>הרכבה פתיחה או וסגירה של איחוד / רקורד כולל כל חומרי העזר</t>
  </si>
  <si>
    <t>6.2.22</t>
  </si>
  <si>
    <t>WE070021</t>
  </si>
  <si>
    <t>הברגות</t>
  </si>
  <si>
    <t>ביצוע של הברגה לקצה צינור</t>
  </si>
  <si>
    <t>6.2.21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</si>
  <si>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</si>
  <si>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</si>
  <si>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</si>
  <si>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</si>
  <si>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</si>
  <si>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</si>
  <si>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</si>
  <si>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</si>
  <si>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6.1.143</t>
  </si>
  <si>
    <t>WE070044</t>
  </si>
  <si>
    <t>אספקה והתקנה של אביזר U-BOLTS הברגה "1/2 לצנרת עד " 16</t>
  </si>
  <si>
    <t>אספק U-BOLTS הברגה ''1/2 לצנרת קוטר ''16 ומעלה, קדוח של הפרופיל התקנה של U-BOLTS , סגירת הברגים והדוק הצינור לתמיכה</t>
  </si>
  <si>
    <t>6.2.44</t>
  </si>
  <si>
    <t>WE060086</t>
  </si>
  <si>
    <t>תוספת לרכש צנרת ואביזרים</t>
  </si>
  <si>
    <t>אספקה ציוד וחומרים שעל הקבלן לספק הנדרשים להשלמת העבודה ואין נכללים אספקות המזמין</t>
  </si>
  <si>
    <t>CMP</t>
  </si>
  <si>
    <t>6.3.86</t>
  </si>
  <si>
    <t>WE100013</t>
  </si>
  <si>
    <t>מסגר,צנר ורתך</t>
  </si>
  <si>
    <t>מסגר,צנר ורתך מוסמך</t>
  </si>
  <si>
    <t>ש'ע</t>
  </si>
  <si>
    <t>6.5.33</t>
  </si>
  <si>
    <t>WE090017</t>
  </si>
  <si>
    <t>מלגזה/מעמיס טלסקופי</t>
  </si>
  <si>
    <t>6.5.18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</si>
</sst>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5" sqref="C5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טבעת קירור מיכל 1 באלרואי</v>
      </c>
      <c r="B2" s="5"/>
      <c r="C2" s="5" t="str">
        <f>IF(DataSheet!B2&lt;&gt;0,DataSheet!B2,"")</f>
        <v>PD25000141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360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WE070004</v>
      </c>
      <c r="B6" s="4" t="str">
        <f>IF(DataSheet!D7&lt;&gt;0,DataSheet!D7,"")</f>
        <v>חדירה בצנרת ראשית עד וכולל sch-40</v>
      </c>
      <c r="C6" s="4" t="str">
        <f>IF(DataSheet!E7&lt;&gt;0,DataSheet!E7,"")</f>
        <v>עיבוד התקנה וריתוך של חדירה בצנרת ראשית בכל זוית עד וכולל צנרת sch-40.</v>
      </c>
      <c r="D6" s="5" t="str">
        <f>IF(A6="","",IF(DataSheet!J7=0,"פריט ללא הבהרה",DataSheet!J7))</f>
        <v>6.2.04</v>
      </c>
      <c r="E6">
        <f>IF(DataSheet!B7&lt;&gt;0,DataSheet!B7,"")</f>
        <v>120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WE070013</v>
      </c>
      <c r="B7" s="4" t="str">
        <f>IF(DataSheet!D8&lt;&gt;0,DataSheet!D8,"")</f>
        <v>פרוק צנרת עילית, גז פריי, הובלה לאתר פינוי פסולת</v>
      </c>
      <c r="C7" s="4" t="str">
        <f>IF(DataSheet!E8&lt;&gt;0,DataSheet!E8,"")</f>
        <v>פרוק צנרת עילית, ניקוי, שטיפה, גז פריי והובלה לאתר פינוי פסולת</v>
      </c>
      <c r="D7" s="5" t="str">
        <f>IF(A7="","",IF(DataSheet!J8=0,"פריט ללא הבהרה",DataSheet!J8))</f>
        <v>6.2.13</v>
      </c>
      <c r="E7">
        <f>IF(DataSheet!B8&lt;&gt;0,DataSheet!B8,"")</f>
        <v>1100</v>
      </c>
      <c r="F7" t="str">
        <f>IF(DataSheet!F8&lt;&gt;0,DataSheet!F8,"")</f>
        <v>IDM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WE070018</v>
      </c>
      <c r="B8" s="4" t="str">
        <f>IF(DataSheet!D9&lt;&gt;0,DataSheet!D9,"")</f>
        <v>הרכבת צנרת עילית</v>
      </c>
      <c r="C8" s="4" t="str">
        <f>IF(DataSheet!E9&lt;&gt;0,DataSheet!E9,"")</f>
        <v>הרכבת צנרת עילית ע''ג תמיכות צנרת הנמדדות בנפרד, כולל מבחן לחץ</v>
      </c>
      <c r="D8" s="5" t="str">
        <f>IF(A8="","",IF(DataSheet!J9=0,"פריט ללא הבהרה",DataSheet!J9))</f>
        <v>6.2.18</v>
      </c>
      <c r="E8">
        <f>IF(DataSheet!B9&lt;&gt;0,DataSheet!B9,"")</f>
        <v>1200</v>
      </c>
      <c r="F8" t="str">
        <f>IF(DataSheet!F9&lt;&gt;0,DataSheet!F9,"")</f>
        <v>IDM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WE070019</v>
      </c>
      <c r="B9" s="4" t="str">
        <f>IF(DataSheet!D10&lt;&gt;0,DataSheet!D10,"")</f>
        <v>הערגול צנרת</v>
      </c>
      <c r="C9" s="4" t="str">
        <f>IF(DataSheet!E10&lt;&gt;0,DataSheet!E10,"")</f>
        <v>תוספת לעבודות ייצור צנרת עבור ערגול צנרת</v>
      </c>
      <c r="D9" s="5" t="str">
        <f>IF(A9="","",IF(DataSheet!J10=0,"פריט ללא הבהרה",DataSheet!J10))</f>
        <v>6.2.19</v>
      </c>
      <c r="E9">
        <f>IF(DataSheet!B10&lt;&gt;0,DataSheet!B10,"")</f>
        <v>1100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WE070024</v>
      </c>
      <c r="B10" s="4" t="str">
        <f>IF(DataSheet!D11&lt;&gt;0,DataSheet!D11,"")</f>
        <v>עבודות צביעה</v>
      </c>
      <c r="C10" s="4" t="str">
        <f>IF(DataSheet!E11&lt;&gt;0,DataSheet!E11,"")</f>
        <v>ניקוי אברסיבי וצביעה של צנרת במערכת אפוקסי בהתאם למפרט.</v>
      </c>
      <c r="D10" s="5" t="str">
        <f>IF(A10="","",IF(DataSheet!J11=0,"פריט ללא הבהרה",DataSheet!J11))</f>
        <v>6.2.24</v>
      </c>
      <c r="E10">
        <f>IF(DataSheet!B11&lt;&gt;0,DataSheet!B11,"")</f>
        <v>1200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WE070020</v>
      </c>
      <c r="B11" s="4" t="str">
        <f>IF(DataSheet!D12&lt;&gt;0,DataSheet!D12,"")</f>
        <v>גלוון צנרת</v>
      </c>
      <c r="C11" s="4" t="str">
        <f>IF(DataSheet!E12&lt;&gt;0,DataSheet!E12,"")</f>
        <v>תוספת לעבודות יצור צנרת עבור גלוון בחם של מקטעי צנרת מאוגנים כולל כל הכנות מקדימות, ניקוי הברשה והכנה להתקנה.</v>
      </c>
      <c r="D11" s="5" t="str">
        <f>IF(A11="","",IF(DataSheet!J12=0,"פריט ללא הבהרה",DataSheet!J12))</f>
        <v>6.2.20</v>
      </c>
      <c r="E11">
        <f>IF(DataSheet!B12&lt;&gt;0,DataSheet!B12,"")</f>
        <v>1200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WE070009</v>
      </c>
      <c r="B12" s="4" t="str">
        <f>IF(DataSheet!D13&lt;&gt;0,DataSheet!D13,"")</f>
        <v>פרוק של זוג אוגנים עד וכולל ASA 300</v>
      </c>
      <c r="C12" s="4" t="str">
        <f>IF(DataSheet!E13&lt;&gt;0,DataSheet!E13,"")</f>
        <v>פרוק של זוג אוגנים מכל סוג עד וכולל ASA 300</v>
      </c>
      <c r="D12" s="5" t="str">
        <f>IF(A12="","",IF(DataSheet!J13=0,"פריט ללא הבהרה",DataSheet!J13))</f>
        <v>6.2.09</v>
      </c>
      <c r="E12">
        <f>IF(DataSheet!B13&lt;&gt;0,DataSheet!B13,"")</f>
        <v>140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WE070014</v>
      </c>
      <c r="B13" s="4" t="str">
        <f>IF(DataSheet!D14&lt;&gt;0,DataSheet!D14,"")</f>
        <v>חיבור אוגנים עד וכולל דרג ASA 300</v>
      </c>
      <c r="C13" s="4" t="str">
        <f>IF(DataSheet!E14&lt;&gt;0,DataSheet!E14,"")</f>
        <v>חיבור של זוג אוגנים מכל סוג עד וכולל דרג ASA 300</v>
      </c>
      <c r="D13" s="5" t="str">
        <f>IF(A13="","",IF(DataSheet!J14=0,"פריט ללא הבהרה",DataSheet!J14))</f>
        <v>6.2.14</v>
      </c>
      <c r="E13">
        <f>IF(DataSheet!B14&lt;&gt;0,DataSheet!B14,"")</f>
        <v>150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WE070008</v>
      </c>
      <c r="B14" s="4" t="str">
        <f>IF(DataSheet!D15&lt;&gt;0,DataSheet!D15,"")</f>
        <v>חיתוך צנרת בקר</v>
      </c>
      <c r="C14" s="4" t="str">
        <f>IF(DataSheet!E15&lt;&gt;0,DataSheet!E15,"")</f>
        <v>חיתוך צנרת בקר ע''יי חותך צינורות בקר והכנת מדר</v>
      </c>
      <c r="D14" s="5" t="str">
        <f>IF(A14="","",IF(DataSheet!J15=0,"פריט ללא הבהרה",DataSheet!J15))</f>
        <v>6.2.08</v>
      </c>
      <c r="E14">
        <f>IF(DataSheet!B15&lt;&gt;0,DataSheet!B15,"")</f>
        <v>50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WE070007</v>
      </c>
      <c r="B15" s="4" t="str">
        <f>IF(DataSheet!D16&lt;&gt;0,DataSheet!D16,"")</f>
        <v>חיתוך צנרת ב''חם'' ללא הכנת מדר</v>
      </c>
      <c r="C15" s="4" t="str">
        <f>IF(DataSheet!E16&lt;&gt;0,DataSheet!E16,"")</f>
        <v>חיתוך ב''חם'' קצה צינור ללא הכנת מדר</v>
      </c>
      <c r="D15" s="5" t="str">
        <f>IF(A15="","",IF(DataSheet!J16=0,"פריט ללא הבהרה",DataSheet!J16))</f>
        <v>6.2.07</v>
      </c>
      <c r="E15">
        <f>IF(DataSheet!B16&lt;&gt;0,DataSheet!B16,"")</f>
        <v>50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WE070022</v>
      </c>
      <c r="B16" s="4" t="str">
        <f>IF(DataSheet!D17&lt;&gt;0,DataSheet!D17,"")</f>
        <v>התקנת איחוד / רקורד</v>
      </c>
      <c r="C16" s="4" t="str">
        <f>IF(DataSheet!E17&lt;&gt;0,DataSheet!E17,"")</f>
        <v>הרכבה פתיחה או וסגירה של איחוד / רקורד כולל כל חומרי העזר</v>
      </c>
      <c r="D16" s="5" t="str">
        <f>IF(A16="","",IF(DataSheet!J17=0,"פריט ללא הבהרה",DataSheet!J17))</f>
        <v>6.2.22</v>
      </c>
      <c r="E16">
        <f>IF(DataSheet!B17&lt;&gt;0,DataSheet!B17,"")</f>
        <v>500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WE070021</v>
      </c>
      <c r="B17" s="4" t="str">
        <f>IF(DataSheet!D18&lt;&gt;0,DataSheet!D18,"")</f>
        <v>הברגות</v>
      </c>
      <c r="C17" s="4" t="str">
        <f>IF(DataSheet!E18&lt;&gt;0,DataSheet!E18,"")</f>
        <v>ביצוע של הברגה לקצה צינור</v>
      </c>
      <c r="D17" s="5" t="str">
        <f>IF(A17="","",IF(DataSheet!J18=0,"פריט ללא הבהרה",DataSheet!J18))</f>
        <v>6.2.21</v>
      </c>
      <c r="E17">
        <f>IF(DataSheet!B18&lt;&gt;0,DataSheet!B18,"")</f>
        <v>250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WE070045</v>
      </c>
      <c r="B18" s="4" t="str">
        <f>IF(DataSheet!D19&lt;&gt;0,DataSheet!D19,"")</f>
        <v>תמיכות פלדה לצנרת</v>
      </c>
      <c r="C18" s="4" t="str">
        <f>IF(DataSheet!E19&lt;&gt;0,DataSheet!E19,"")</f>
        <v>ייצור אספקה והתקנה של תמיכות צנרת מגולוונות עשויות פרופילים ממקצועיים פחי קשר ועיגון.</v>
      </c>
      <c r="D18" s="5" t="str">
        <f>IF(A18="","",IF(DataSheet!J19=0,"פריט ללא הבהרה",DataSheet!J19))</f>
        <v>6.2.45</v>
      </c>
      <c r="E18">
        <f>IF(DataSheet!B19&lt;&gt;0,DataSheet!B19,"")</f>
        <v>960</v>
      </c>
      <c r="F18" t="str">
        <f>IF(DataSheet!F19&lt;&gt;0,DataSheet!F19,"")</f>
        <v>ק'ג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WE050019</v>
      </c>
      <c r="B19" s="4" t="str">
        <f>IF(DataSheet!D20&lt;&gt;0,DataSheet!D20,"")</f>
        <v>צביעת קונסטרקצית פלדה מגולוונת</v>
      </c>
      <c r="C19" s="4" t="str">
        <f>IF(DataSheet!E20&lt;&gt;0,DataSheet!E20,"")</f>
        <v>צביעה של קונסטרקציית פלדה מגולוונת במערכת צבע אפוקסי בהתאם למפרט.</v>
      </c>
      <c r="D19" s="5" t="str">
        <f>IF(A19="","",IF(DataSheet!J20=0,"פריט ללא הבהרה",DataSheet!J20))</f>
        <v>6.1.143</v>
      </c>
      <c r="E19">
        <f>IF(DataSheet!B20&lt;&gt;0,DataSheet!B20,"")</f>
        <v>960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WE070044</v>
      </c>
      <c r="B20" s="4" t="str">
        <f>IF(DataSheet!D21&lt;&gt;0,DataSheet!D21,"")</f>
        <v>אספקה והתקנה של אביזר U-BOLTS הברגה "1/2 לצנרת עד " 16</v>
      </c>
      <c r="C20" s="4" t="str">
        <f>IF(DataSheet!E21&lt;&gt;0,DataSheet!E21,"")</f>
        <v>אספק U-BOLTS הברגה ''1/2 לצנרת קוטר ''16 ומעלה, קדוח של הפרופיל התקנה של U-BOLTS , סגירת הברגים והדוק הצינור לתמיכה</v>
      </c>
      <c r="D20" s="5" t="str">
        <f>IF(A20="","",IF(DataSheet!J21=0,"פריט ללא הבהרה",DataSheet!J21))</f>
        <v>6.2.44</v>
      </c>
      <c r="E20">
        <f>IF(DataSheet!B21&lt;&gt;0,DataSheet!B21,"")</f>
        <v>30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WE060086</v>
      </c>
      <c r="B21" s="4" t="str">
        <f>IF(DataSheet!D22&lt;&gt;0,DataSheet!D22,"")</f>
        <v>תוספת לרכש צנרת ואביזרים</v>
      </c>
      <c r="C21" s="4" t="str">
        <f>IF(DataSheet!E22&lt;&gt;0,DataSheet!E22,"")</f>
        <v>אספקה ציוד וחומרים שעל הקבלן לספק הנדרשים להשלמת העבודה ואין נכללים אספקות המזמין</v>
      </c>
      <c r="D21" s="5" t="str">
        <f>IF(A21="","",IF(DataSheet!J22=0,"פריט ללא הבהרה",DataSheet!J22))</f>
        <v>6.3.86</v>
      </c>
      <c r="E21">
        <f>IF(DataSheet!B22&lt;&gt;0,DataSheet!B22,"")</f>
        <v>5000</v>
      </c>
      <c r="F21" t="str">
        <f>IF(DataSheet!F22&lt;&gt;0,DataSheet!F22,"")</f>
        <v>CMP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WE100013</v>
      </c>
      <c r="B22" s="4" t="str">
        <f>IF(DataSheet!D23&lt;&gt;0,DataSheet!D23,"")</f>
        <v>מסגר,צנר ורתך</v>
      </c>
      <c r="C22" s="4" t="str">
        <f>IF(DataSheet!E23&lt;&gt;0,DataSheet!E23,"")</f>
        <v>מסגר,צנר ורתך מוסמך</v>
      </c>
      <c r="D22" s="5" t="str">
        <f>IF(A22="","",IF(DataSheet!J23=0,"פריט ללא הבהרה",DataSheet!J23))</f>
        <v>6.5.33</v>
      </c>
      <c r="E22">
        <f>IF(DataSheet!B23&lt;&gt;0,DataSheet!B23,"")</f>
        <v>20</v>
      </c>
      <c r="F22" t="str">
        <f>IF(DataSheet!F23&lt;&gt;0,DataSheet!F23,"")</f>
        <v>ש'ע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WE090017</v>
      </c>
      <c r="B23" s="4" t="str">
        <f>IF(DataSheet!D24&lt;&gt;0,DataSheet!D24,"")</f>
        <v>מלגזה/מעמיס טלסקופי</v>
      </c>
      <c r="C23" s="4" t="str">
        <f>IF(DataSheet!E24&lt;&gt;0,DataSheet!E24,"")</f>
        <v>מלגזה/מעמיס טלסקופי</v>
      </c>
      <c r="D23" s="5" t="str">
        <f>IF(A23="","",IF(DataSheet!J24=0,"פריט ללא הבהרה",DataSheet!J24))</f>
        <v>6.5.18</v>
      </c>
      <c r="E23">
        <f>IF(DataSheet!B24&lt;&gt;0,DataSheet!B24,"")</f>
        <v>15</v>
      </c>
      <c r="F23" t="str">
        <f>IF(DataSheet!F24&lt;&gt;0,DataSheet!F24,"")</f>
        <v>ש'ע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4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403200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45704.3930555556</v>
      </c>
      <c r="AN2" t="s">
        <v>194</v>
      </c>
      <c r="AQ2" s="11">
        <v>2</v>
      </c>
      <c r="AR2" t="s">
        <v>195</v>
      </c>
      <c r="AS2" s="11">
        <v>3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0</v>
      </c>
      <c r="CH2" t="s">
        <v>205</v>
      </c>
      <c r="CJ2" t="s">
        <v>181</v>
      </c>
      <c r="CM2" t="s">
        <v>181</v>
      </c>
      <c r="CN2" s="11">
        <v>0</v>
      </c>
      <c r="CO2" s="11">
        <v>475776</v>
      </c>
      <c r="CP2" s="11">
        <v>475776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7" x14ac:dyDescent="0.2">
      <c r="A4" s="1" t="s">
        <v>217</v>
      </c>
      <c r="C4" t="s">
        <v>205</v>
      </c>
      <c r="D4" t="s">
        <v>218</v>
      </c>
      <c r="E4" t="s">
        <v>201</v>
      </c>
      <c r="F4" t="s">
        <v>219</v>
      </c>
      <c r="G4" t="s">
        <v>220</v>
      </c>
      <c r="J4" t="s">
        <v>189</v>
      </c>
      <c r="K4" t="s">
        <v>192</v>
      </c>
      <c r="L4" s="1">
        <v>45677</v>
      </c>
      <c r="M4" t="s">
        <v>221</v>
      </c>
      <c r="N4" t="s">
        <v>222</v>
      </c>
      <c r="O4" t="s">
        <v>197</v>
      </c>
      <c r="P4" t="s">
        <v>223</v>
      </c>
      <c r="Q4" t="s">
        <v>184</v>
      </c>
      <c r="R4" t="s">
        <v>224</v>
      </c>
      <c r="V4" t="s">
        <v>225</v>
      </c>
      <c r="W4" t="s">
        <v>226</v>
      </c>
      <c r="X4" t="s">
        <v>198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45677</v>
      </c>
      <c r="AL4" s="1">
        <v>45677</v>
      </c>
      <c r="AM4" s="1">
        <v>45677</v>
      </c>
      <c r="AQ4" s="11">
        <v>0</v>
      </c>
      <c r="AR4" s="11">
        <v>28117</v>
      </c>
      <c r="AS4" s="11">
        <v>403200</v>
      </c>
      <c r="AU4" t="s">
        <v>220</v>
      </c>
      <c r="AV4" t="s">
        <v>192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234</v>
      </c>
      <c r="B6" s="11">
        <v>360</v>
      </c>
      <c r="C6" s="11">
        <v>80</v>
      </c>
      <c r="D6" t="s">
        <v>235</v>
      </c>
      <c r="E6" t="s">
        <v>236</v>
      </c>
      <c r="F6" t="s">
        <v>237</v>
      </c>
      <c r="G6" s="11">
        <v>28800</v>
      </c>
      <c r="H6" t="s">
        <v>192</v>
      </c>
      <c r="I6" s="11">
        <v>360</v>
      </c>
      <c r="J6" t="s">
        <v>238</v>
      </c>
    </row>
    <row r="7" spans="1:107" x14ac:dyDescent="0.2">
      <c r="A7" s="1" t="s">
        <v>239</v>
      </c>
      <c r="B7" s="11">
        <v>120</v>
      </c>
      <c r="C7" s="11">
        <v>120</v>
      </c>
      <c r="D7" t="s">
        <v>240</v>
      </c>
      <c r="E7" t="s">
        <v>241</v>
      </c>
      <c r="F7" t="s">
        <v>237</v>
      </c>
      <c r="G7" s="11">
        <v>14400</v>
      </c>
      <c r="H7" t="s">
        <v>192</v>
      </c>
      <c r="I7" s="11">
        <v>120</v>
      </c>
      <c r="J7" t="s">
        <v>242</v>
      </c>
    </row>
    <row r="8" spans="1:107" x14ac:dyDescent="0.2">
      <c r="A8" s="1" t="s">
        <v>243</v>
      </c>
      <c r="B8" s="11">
        <v>1100</v>
      </c>
      <c r="C8" s="11">
        <v>30</v>
      </c>
      <c r="D8" t="s">
        <v>244</v>
      </c>
      <c r="E8" t="s">
        <v>245</v>
      </c>
      <c r="F8" t="s">
        <v>246</v>
      </c>
      <c r="G8" s="11">
        <v>33000</v>
      </c>
      <c r="H8" t="s">
        <v>192</v>
      </c>
      <c r="I8" s="11">
        <v>1100</v>
      </c>
      <c r="J8" t="s">
        <v>247</v>
      </c>
    </row>
    <row r="9" spans="1:107" x14ac:dyDescent="0.2">
      <c r="A9" s="1" t="s">
        <v>248</v>
      </c>
      <c r="B9" s="11">
        <v>1200</v>
      </c>
      <c r="C9" s="11">
        <v>40</v>
      </c>
      <c r="D9" t="s">
        <v>249</v>
      </c>
      <c r="E9" t="s">
        <v>250</v>
      </c>
      <c r="F9" t="s">
        <v>246</v>
      </c>
      <c r="G9" s="11">
        <v>48000</v>
      </c>
      <c r="H9" t="s">
        <v>192</v>
      </c>
      <c r="I9" s="11">
        <v>1200</v>
      </c>
      <c r="J9" t="s">
        <v>251</v>
      </c>
    </row>
    <row r="10" spans="1:107" x14ac:dyDescent="0.2">
      <c r="A10" s="1" t="s">
        <v>252</v>
      </c>
      <c r="B10" s="11">
        <v>1100</v>
      </c>
      <c r="C10" s="11">
        <v>30</v>
      </c>
      <c r="D10" t="s">
        <v>253</v>
      </c>
      <c r="E10" t="s">
        <v>254</v>
      </c>
      <c r="F10" t="s">
        <v>246</v>
      </c>
      <c r="G10" s="11">
        <v>33000</v>
      </c>
      <c r="H10" t="s">
        <v>192</v>
      </c>
      <c r="I10" s="11">
        <v>1100</v>
      </c>
      <c r="J10" t="s">
        <v>255</v>
      </c>
    </row>
    <row r="11" spans="1:107" x14ac:dyDescent="0.2">
      <c r="A11" s="1" t="s">
        <v>256</v>
      </c>
      <c r="B11" s="11">
        <v>1200</v>
      </c>
      <c r="C11" s="11">
        <v>20</v>
      </c>
      <c r="D11" t="s">
        <v>257</v>
      </c>
      <c r="E11" t="s">
        <v>258</v>
      </c>
      <c r="F11" t="s">
        <v>246</v>
      </c>
      <c r="G11" s="11">
        <v>24000</v>
      </c>
      <c r="H11" t="s">
        <v>192</v>
      </c>
      <c r="I11" s="11">
        <v>1200</v>
      </c>
      <c r="J11" t="s">
        <v>259</v>
      </c>
    </row>
    <row r="12" spans="1:107" x14ac:dyDescent="0.2">
      <c r="A12" s="1" t="s">
        <v>260</v>
      </c>
      <c r="B12" s="11">
        <v>1200</v>
      </c>
      <c r="C12" s="11">
        <v>30</v>
      </c>
      <c r="D12" t="s">
        <v>261</v>
      </c>
      <c r="E12" t="s">
        <v>262</v>
      </c>
      <c r="F12" t="s">
        <v>246</v>
      </c>
      <c r="G12" s="11">
        <v>36000</v>
      </c>
      <c r="H12" t="s">
        <v>192</v>
      </c>
      <c r="I12" s="11">
        <v>1200</v>
      </c>
      <c r="J12" t="s">
        <v>263</v>
      </c>
    </row>
    <row r="13" spans="1:107" x14ac:dyDescent="0.2">
      <c r="A13" s="1" t="s">
        <v>264</v>
      </c>
      <c r="B13" s="11">
        <v>140</v>
      </c>
      <c r="C13" s="11">
        <v>70</v>
      </c>
      <c r="D13" t="s">
        <v>265</v>
      </c>
      <c r="E13" t="s">
        <v>266</v>
      </c>
      <c r="F13" t="s">
        <v>237</v>
      </c>
      <c r="G13" s="11">
        <v>9800</v>
      </c>
      <c r="H13" t="s">
        <v>192</v>
      </c>
      <c r="I13" s="11">
        <v>140</v>
      </c>
      <c r="J13" t="s">
        <v>267</v>
      </c>
    </row>
    <row r="14" spans="1:107" x14ac:dyDescent="0.2">
      <c r="A14" s="1" t="s">
        <v>268</v>
      </c>
      <c r="B14" s="11">
        <v>150</v>
      </c>
      <c r="C14" s="11">
        <v>70</v>
      </c>
      <c r="D14" t="s">
        <v>269</v>
      </c>
      <c r="E14" t="s">
        <v>270</v>
      </c>
      <c r="F14" t="s">
        <v>237</v>
      </c>
      <c r="G14" s="11">
        <v>10500</v>
      </c>
      <c r="H14" t="s">
        <v>192</v>
      </c>
      <c r="I14" s="11">
        <v>150</v>
      </c>
      <c r="J14" t="s">
        <v>271</v>
      </c>
    </row>
    <row r="15" spans="1:107" x14ac:dyDescent="0.2">
      <c r="A15" s="1" t="s">
        <v>272</v>
      </c>
      <c r="B15" s="11">
        <v>50</v>
      </c>
      <c r="C15" s="11">
        <v>120</v>
      </c>
      <c r="D15" t="s">
        <v>273</v>
      </c>
      <c r="E15" t="s">
        <v>274</v>
      </c>
      <c r="F15" t="s">
        <v>237</v>
      </c>
      <c r="G15" s="11">
        <v>6000</v>
      </c>
      <c r="H15" t="s">
        <v>192</v>
      </c>
      <c r="I15" s="11">
        <v>50</v>
      </c>
      <c r="J15" t="s">
        <v>275</v>
      </c>
    </row>
    <row r="16" spans="1:107" x14ac:dyDescent="0.2">
      <c r="A16" s="1" t="s">
        <v>276</v>
      </c>
      <c r="B16" s="11">
        <v>50</v>
      </c>
      <c r="C16" s="11">
        <v>40</v>
      </c>
      <c r="D16" t="s">
        <v>277</v>
      </c>
      <c r="E16" t="s">
        <v>278</v>
      </c>
      <c r="F16" t="s">
        <v>237</v>
      </c>
      <c r="G16" s="11">
        <v>2000</v>
      </c>
      <c r="H16" t="s">
        <v>192</v>
      </c>
      <c r="I16" s="11">
        <v>50</v>
      </c>
      <c r="J16" t="s">
        <v>279</v>
      </c>
    </row>
    <row r="17" spans="1:10" x14ac:dyDescent="0.2">
      <c r="A17" s="1" t="s">
        <v>280</v>
      </c>
      <c r="B17" s="11">
        <v>500</v>
      </c>
      <c r="C17" s="11">
        <v>100</v>
      </c>
      <c r="D17" t="s">
        <v>281</v>
      </c>
      <c r="E17" t="s">
        <v>282</v>
      </c>
      <c r="F17" t="s">
        <v>237</v>
      </c>
      <c r="G17" s="11">
        <v>50000</v>
      </c>
      <c r="H17" t="s">
        <v>192</v>
      </c>
      <c r="I17" s="11">
        <v>500</v>
      </c>
      <c r="J17" t="s">
        <v>283</v>
      </c>
    </row>
    <row r="18" spans="1:10" x14ac:dyDescent="0.2">
      <c r="A18" s="1" t="s">
        <v>284</v>
      </c>
      <c r="B18" s="11">
        <v>250</v>
      </c>
      <c r="C18" s="11">
        <v>100</v>
      </c>
      <c r="D18" t="s">
        <v>285</v>
      </c>
      <c r="E18" t="s">
        <v>286</v>
      </c>
      <c r="F18" t="s">
        <v>237</v>
      </c>
      <c r="G18" s="11">
        <v>25000</v>
      </c>
      <c r="H18" t="s">
        <v>192</v>
      </c>
      <c r="I18" s="11">
        <v>250</v>
      </c>
      <c r="J18" t="s">
        <v>287</v>
      </c>
    </row>
    <row r="19" spans="1:10" x14ac:dyDescent="0.2">
      <c r="A19" s="1" t="s">
        <v>288</v>
      </c>
      <c r="B19" s="11">
        <v>960</v>
      </c>
      <c r="C19" s="11">
        <v>50</v>
      </c>
      <c r="D19" t="s">
        <v>289</v>
      </c>
      <c r="E19" t="s">
        <v>290</v>
      </c>
      <c r="F19" t="s">
        <v>291</v>
      </c>
      <c r="G19" s="11">
        <v>48000</v>
      </c>
      <c r="H19" t="s">
        <v>192</v>
      </c>
      <c r="I19" s="11">
        <v>960</v>
      </c>
      <c r="J19" t="s">
        <v>292</v>
      </c>
    </row>
    <row r="20" spans="1:10" x14ac:dyDescent="0.2">
      <c r="A20" s="1" t="s">
        <v>293</v>
      </c>
      <c r="B20" s="11">
        <v>960</v>
      </c>
      <c r="C20" s="11">
        <v>20</v>
      </c>
      <c r="D20" t="s">
        <v>294</v>
      </c>
      <c r="E20" t="s">
        <v>295</v>
      </c>
      <c r="F20" t="s">
        <v>291</v>
      </c>
      <c r="G20" s="11">
        <v>19200</v>
      </c>
      <c r="H20" t="s">
        <v>192</v>
      </c>
      <c r="I20" s="11">
        <v>960</v>
      </c>
      <c r="J20" t="s">
        <v>296</v>
      </c>
    </row>
    <row r="21" spans="1:10" x14ac:dyDescent="0.2">
      <c r="A21" s="1" t="s">
        <v>297</v>
      </c>
      <c r="B21" s="11">
        <v>30</v>
      </c>
      <c r="C21" s="11">
        <v>120</v>
      </c>
      <c r="D21" t="s">
        <v>298</v>
      </c>
      <c r="E21" t="s">
        <v>299</v>
      </c>
      <c r="F21" t="s">
        <v>237</v>
      </c>
      <c r="G21" s="11">
        <v>3600</v>
      </c>
      <c r="H21" t="s">
        <v>192</v>
      </c>
      <c r="I21" s="11">
        <v>30</v>
      </c>
      <c r="J21" t="s">
        <v>300</v>
      </c>
    </row>
    <row r="22" spans="1:10" x14ac:dyDescent="0.2">
      <c r="A22" s="1" t="s">
        <v>301</v>
      </c>
      <c r="B22" s="11">
        <v>5000</v>
      </c>
      <c r="C22" s="11">
        <v>1</v>
      </c>
      <c r="D22" t="s">
        <v>302</v>
      </c>
      <c r="E22" t="s">
        <v>303</v>
      </c>
      <c r="F22" t="s">
        <v>304</v>
      </c>
      <c r="G22" s="11">
        <v>5000</v>
      </c>
      <c r="H22" t="s">
        <v>192</v>
      </c>
      <c r="I22" s="11">
        <v>5000</v>
      </c>
      <c r="J22" t="s">
        <v>305</v>
      </c>
    </row>
    <row r="23" spans="1:10" x14ac:dyDescent="0.2">
      <c r="A23" s="1" t="s">
        <v>306</v>
      </c>
      <c r="B23" s="11">
        <v>20</v>
      </c>
      <c r="C23" s="11">
        <v>120</v>
      </c>
      <c r="D23" t="s">
        <v>307</v>
      </c>
      <c r="E23" t="s">
        <v>308</v>
      </c>
      <c r="F23" t="s">
        <v>309</v>
      </c>
      <c r="G23" s="11">
        <v>2400</v>
      </c>
      <c r="H23" t="s">
        <v>192</v>
      </c>
      <c r="I23" s="11">
        <v>20</v>
      </c>
      <c r="J23" t="s">
        <v>310</v>
      </c>
    </row>
    <row r="24" spans="1:10" x14ac:dyDescent="0.2">
      <c r="A24" s="1" t="s">
        <v>311</v>
      </c>
      <c r="B24" s="11">
        <v>15</v>
      </c>
      <c r="C24" s="11">
        <v>300</v>
      </c>
      <c r="D24" t="s">
        <v>312</v>
      </c>
      <c r="E24" t="s">
        <v>312</v>
      </c>
      <c r="F24" t="s">
        <v>309</v>
      </c>
      <c r="G24" s="11">
        <v>4500</v>
      </c>
      <c r="H24" t="s">
        <v>192</v>
      </c>
      <c r="I24" s="11">
        <v>15</v>
      </c>
      <c r="J24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2025-03-09T09:51:00Z</dcterms:modified>
</cp:coreProperties>
</file>